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ie Samuelsson\Documents\Efter 2019 Maj\Jakt2020\"/>
    </mc:Choice>
  </mc:AlternateContent>
  <xr:revisionPtr revIDLastSave="0" documentId="13_ncr:1_{679ED300-8527-422B-BED2-D5958165D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7" i="1" l="1"/>
  <c r="L7" i="1"/>
  <c r="K7" i="1"/>
  <c r="J7" i="1"/>
  <c r="I7" i="1"/>
  <c r="H7" i="1"/>
  <c r="G7" i="1"/>
  <c r="F7" i="1"/>
  <c r="E7" i="1"/>
  <c r="D7" i="1"/>
  <c r="C7" i="1"/>
  <c r="B7" i="1"/>
  <c r="O5" i="1"/>
  <c r="O4" i="1"/>
  <c r="O7" i="1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N11" i="1"/>
  <c r="N14" i="1" l="1"/>
  <c r="M21" i="1"/>
  <c r="L21" i="1"/>
  <c r="K21" i="1"/>
  <c r="J21" i="1"/>
  <c r="I21" i="1"/>
  <c r="H21" i="1"/>
  <c r="G21" i="1"/>
  <c r="F21" i="1"/>
  <c r="E21" i="1"/>
  <c r="D21" i="1"/>
  <c r="C21" i="1"/>
  <c r="B21" i="1"/>
  <c r="N19" i="1"/>
  <c r="N18" i="1"/>
  <c r="N25" i="1"/>
  <c r="N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 l="1"/>
  <c r="N21" i="1"/>
  <c r="M35" i="1"/>
  <c r="L35" i="1"/>
  <c r="N33" i="1"/>
  <c r="N32" i="1"/>
  <c r="K35" i="1" l="1"/>
  <c r="J35" i="1"/>
  <c r="I35" i="1"/>
  <c r="H35" i="1"/>
  <c r="G35" i="1"/>
  <c r="F35" i="1"/>
  <c r="E35" i="1"/>
  <c r="D35" i="1"/>
  <c r="C35" i="1"/>
  <c r="B35" i="1"/>
  <c r="N35" i="1" l="1"/>
</calcChain>
</file>

<file path=xl/sharedStrings.xml><?xml version="1.0" encoding="utf-8"?>
<sst xmlns="http://schemas.openxmlformats.org/spreadsheetml/2006/main" count="96" uniqueCount="28">
  <si>
    <t>Älgspillning 2015-2016</t>
  </si>
  <si>
    <t>Lag</t>
  </si>
  <si>
    <t>Brantelid</t>
  </si>
  <si>
    <t>Gunnhult</t>
  </si>
  <si>
    <t>Lekarekulla</t>
  </si>
  <si>
    <t>Hormeshult</t>
  </si>
  <si>
    <t>Degersnäs</t>
  </si>
  <si>
    <t>Nedraön</t>
  </si>
  <si>
    <t>Långabrohult</t>
  </si>
  <si>
    <t>Angs-Femlingehult</t>
  </si>
  <si>
    <t>Sänneshult</t>
  </si>
  <si>
    <t>Godhult</t>
  </si>
  <si>
    <t>högar</t>
  </si>
  <si>
    <t>ytor</t>
  </si>
  <si>
    <t>dagar</t>
  </si>
  <si>
    <t>antal/1000 ha</t>
  </si>
  <si>
    <t>Totalt</t>
  </si>
  <si>
    <t>Bertram</t>
  </si>
  <si>
    <t>Str/Bergh</t>
  </si>
  <si>
    <t>Älgspillning 2016-2017</t>
  </si>
  <si>
    <t>Angshult</t>
  </si>
  <si>
    <t>Femlingehult</t>
  </si>
  <si>
    <t>Barkhult</t>
  </si>
  <si>
    <t>Komålen</t>
  </si>
  <si>
    <t>Älgspillning 2017-2018</t>
  </si>
  <si>
    <t>Älgspillning 2018-2019</t>
  </si>
  <si>
    <t>Älgspillning 2019-2020</t>
  </si>
  <si>
    <t>Uthövdan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</si>
</sst>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5"/>
  <sheetViews>
    <sheetView tabSelected="1" workbookViewId="0">
      <selection activeCell="O7" sqref="O7"/>
    </sheetView>
  </sheetViews>
  <sheetFormatPr defaultRowHeight="15" x14ac:dyDescent="0.25"/>
  <cols>
    <col min="1" max="1" width="13.140625" customWidth="1"/>
    <col min="2" max="2" width="8.42578125" customWidth="1"/>
    <col min="3" max="3" width="9.7109375" customWidth="1"/>
    <col min="4" max="4" width="9.140625" customWidth="1"/>
    <col min="5" max="5" width="8.85546875" customWidth="1"/>
    <col min="6" max="6" width="9.42578125" customWidth="1"/>
    <col min="7" max="7" width="8.28515625" customWidth="1"/>
    <col min="8" max="8" width="9.85546875" customWidth="1"/>
    <col min="9" max="9" width="7.140625" customWidth="1"/>
    <col min="10" max="10" width="8.5703125" customWidth="1"/>
    <col min="11" max="11" width="10.140625" customWidth="1"/>
    <col min="12" max="12" width="8.28515625" customWidth="1"/>
    <col min="13" max="13" width="8.42578125" customWidth="1"/>
    <col min="14" max="14" width="8.5703125" customWidth="1"/>
  </cols>
  <sheetData>
    <row r="2" spans="1:15" x14ac:dyDescent="0.25">
      <c r="C2" t="s">
        <v>26</v>
      </c>
    </row>
    <row r="3" spans="1:15" x14ac:dyDescent="0.25">
      <c r="A3" t="s">
        <v>1</v>
      </c>
      <c r="B3" t="s">
        <v>2</v>
      </c>
      <c r="C3" t="s">
        <v>6</v>
      </c>
      <c r="D3" t="s">
        <v>3</v>
      </c>
      <c r="E3" t="s">
        <v>4</v>
      </c>
      <c r="F3" t="s">
        <v>5</v>
      </c>
      <c r="G3" t="s">
        <v>7</v>
      </c>
      <c r="H3" t="s">
        <v>8</v>
      </c>
      <c r="I3" t="s">
        <v>20</v>
      </c>
      <c r="J3" t="s">
        <v>10</v>
      </c>
      <c r="K3" t="s">
        <v>21</v>
      </c>
      <c r="L3" t="s">
        <v>22</v>
      </c>
      <c r="M3" t="s">
        <v>27</v>
      </c>
      <c r="N3" t="s">
        <v>23</v>
      </c>
      <c r="O3" t="s">
        <v>16</v>
      </c>
    </row>
    <row r="4" spans="1:15" x14ac:dyDescent="0.25">
      <c r="A4" t="s">
        <v>12</v>
      </c>
      <c r="B4" s="2">
        <v>43</v>
      </c>
      <c r="C4" s="4">
        <v>4</v>
      </c>
      <c r="D4" s="4">
        <v>39</v>
      </c>
      <c r="E4" s="2">
        <v>15</v>
      </c>
      <c r="F4" s="4">
        <v>12</v>
      </c>
      <c r="G4" s="2">
        <v>13</v>
      </c>
      <c r="H4" s="2">
        <v>9</v>
      </c>
      <c r="I4" s="2">
        <v>16</v>
      </c>
      <c r="J4" s="2">
        <v>60</v>
      </c>
      <c r="K4" s="2">
        <v>0</v>
      </c>
      <c r="L4" s="2">
        <v>14</v>
      </c>
      <c r="M4" s="2">
        <v>1</v>
      </c>
      <c r="N4" s="2">
        <v>7</v>
      </c>
      <c r="O4">
        <f>SUM(B4:N4)</f>
        <v>233</v>
      </c>
    </row>
    <row r="5" spans="1:15" x14ac:dyDescent="0.25">
      <c r="A5" t="s">
        <v>13</v>
      </c>
      <c r="B5" s="2">
        <v>152</v>
      </c>
      <c r="C5" s="2">
        <v>70</v>
      </c>
      <c r="D5" s="2">
        <v>159</v>
      </c>
      <c r="E5" s="2">
        <v>80</v>
      </c>
      <c r="F5" s="2">
        <v>133</v>
      </c>
      <c r="G5" s="2">
        <v>169</v>
      </c>
      <c r="H5" s="2">
        <v>46</v>
      </c>
      <c r="I5" s="2">
        <v>62</v>
      </c>
      <c r="J5" s="2">
        <v>174</v>
      </c>
      <c r="K5" s="2">
        <v>33</v>
      </c>
      <c r="L5" s="2">
        <v>71</v>
      </c>
      <c r="M5" s="2">
        <v>64</v>
      </c>
      <c r="N5" s="2">
        <v>42</v>
      </c>
      <c r="O5">
        <f>SUM(B5:N5)</f>
        <v>1255</v>
      </c>
    </row>
    <row r="6" spans="1:15" x14ac:dyDescent="0.25">
      <c r="A6" t="s">
        <v>14</v>
      </c>
      <c r="B6" s="2">
        <v>170</v>
      </c>
      <c r="C6" s="2">
        <v>173</v>
      </c>
      <c r="D6" s="2">
        <v>175</v>
      </c>
      <c r="E6" s="2">
        <v>170</v>
      </c>
      <c r="F6" s="2">
        <v>175</v>
      </c>
      <c r="G6" s="2">
        <v>170</v>
      </c>
      <c r="H6" s="2">
        <v>170</v>
      </c>
      <c r="I6" s="2">
        <v>175</v>
      </c>
      <c r="J6" s="2">
        <v>167</v>
      </c>
      <c r="K6" s="2">
        <v>171</v>
      </c>
      <c r="L6" s="2">
        <v>170</v>
      </c>
      <c r="M6" s="2">
        <v>170</v>
      </c>
      <c r="N6" s="2">
        <v>170</v>
      </c>
      <c r="O6">
        <v>171</v>
      </c>
    </row>
    <row r="7" spans="1:15" ht="26.25" x14ac:dyDescent="0.4">
      <c r="A7" t="s">
        <v>15</v>
      </c>
      <c r="B7" s="1">
        <f>B4*100000/(17*B5*B6)</f>
        <v>9.7887452194500089</v>
      </c>
      <c r="C7" s="1">
        <f t="shared" ref="C7:O7" si="0">C4*100000/(17*C5*C6)</f>
        <v>1.9429737212804197</v>
      </c>
      <c r="D7" s="1">
        <f t="shared" si="0"/>
        <v>8.2448073569050262</v>
      </c>
      <c r="E7" s="1">
        <f t="shared" si="0"/>
        <v>6.4878892733564015</v>
      </c>
      <c r="F7" s="1">
        <f t="shared" si="0"/>
        <v>3.0327920641940986</v>
      </c>
      <c r="G7" s="1">
        <f t="shared" si="0"/>
        <v>2.6616981634282673</v>
      </c>
      <c r="H7" s="1">
        <f t="shared" si="0"/>
        <v>6.7699714156762445</v>
      </c>
      <c r="I7" s="1">
        <f t="shared" si="0"/>
        <v>8.6744375169422607</v>
      </c>
      <c r="J7" s="1">
        <f t="shared" si="0"/>
        <v>12.146093209119286</v>
      </c>
      <c r="K7" s="1">
        <f t="shared" si="0"/>
        <v>0</v>
      </c>
      <c r="L7" s="1">
        <f t="shared" si="0"/>
        <v>6.8229445879428825</v>
      </c>
      <c r="M7" s="1">
        <f t="shared" ref="M7" si="1">M4*100000/(17*M5*M6)</f>
        <v>0.54065743944636679</v>
      </c>
      <c r="N7" s="1">
        <f t="shared" si="0"/>
        <v>5.7670126874279122</v>
      </c>
      <c r="O7" s="3">
        <f t="shared" si="0"/>
        <v>6.3865624533171061</v>
      </c>
    </row>
    <row r="9" spans="1:15" x14ac:dyDescent="0.25">
      <c r="C9" t="s">
        <v>25</v>
      </c>
    </row>
    <row r="10" spans="1:15" x14ac:dyDescent="0.25">
      <c r="A10" t="s">
        <v>1</v>
      </c>
      <c r="B10" t="s">
        <v>2</v>
      </c>
      <c r="C10" t="s">
        <v>6</v>
      </c>
      <c r="D10" t="s">
        <v>3</v>
      </c>
      <c r="E10" t="s">
        <v>4</v>
      </c>
      <c r="F10" t="s">
        <v>5</v>
      </c>
      <c r="G10" t="s">
        <v>7</v>
      </c>
      <c r="H10" t="s">
        <v>8</v>
      </c>
      <c r="I10" t="s">
        <v>20</v>
      </c>
      <c r="J10" t="s">
        <v>10</v>
      </c>
      <c r="K10" t="s">
        <v>21</v>
      </c>
      <c r="L10" t="s">
        <v>22</v>
      </c>
      <c r="M10" t="s">
        <v>23</v>
      </c>
      <c r="N10" t="s">
        <v>16</v>
      </c>
    </row>
    <row r="11" spans="1:15" x14ac:dyDescent="0.25">
      <c r="A11" t="s">
        <v>12</v>
      </c>
      <c r="B11" s="2">
        <v>24</v>
      </c>
      <c r="C11" s="4">
        <v>8</v>
      </c>
      <c r="D11" s="4">
        <v>39</v>
      </c>
      <c r="E11" s="2">
        <v>16</v>
      </c>
      <c r="F11" s="4">
        <v>4</v>
      </c>
      <c r="G11" s="2">
        <v>18</v>
      </c>
      <c r="H11" s="2">
        <v>13</v>
      </c>
      <c r="I11" s="2">
        <v>24</v>
      </c>
      <c r="J11" s="2">
        <v>51</v>
      </c>
      <c r="K11" s="2">
        <v>1</v>
      </c>
      <c r="L11" s="2">
        <v>13</v>
      </c>
      <c r="M11" s="2">
        <v>2</v>
      </c>
      <c r="N11">
        <f>SUM(B11:M11)</f>
        <v>213</v>
      </c>
    </row>
    <row r="12" spans="1:15" x14ac:dyDescent="0.25">
      <c r="A12" t="s">
        <v>13</v>
      </c>
      <c r="B12" s="2">
        <v>156</v>
      </c>
      <c r="C12" s="2">
        <v>63</v>
      </c>
      <c r="D12" s="2">
        <v>159</v>
      </c>
      <c r="E12" s="2">
        <v>90</v>
      </c>
      <c r="F12" s="2">
        <v>102</v>
      </c>
      <c r="G12" s="2">
        <v>163</v>
      </c>
      <c r="H12" s="2">
        <v>48</v>
      </c>
      <c r="I12" s="2">
        <v>62</v>
      </c>
      <c r="J12" s="2">
        <v>175</v>
      </c>
      <c r="K12" s="2">
        <v>22</v>
      </c>
      <c r="L12" s="2">
        <v>77</v>
      </c>
      <c r="M12" s="2">
        <v>16</v>
      </c>
      <c r="N12">
        <f>SUM(B12:M12)</f>
        <v>1133</v>
      </c>
    </row>
    <row r="13" spans="1:15" x14ac:dyDescent="0.25">
      <c r="A13" t="s">
        <v>14</v>
      </c>
      <c r="B13" s="2">
        <v>168</v>
      </c>
      <c r="C13" s="2">
        <v>190</v>
      </c>
      <c r="D13" s="2">
        <v>183</v>
      </c>
      <c r="E13" s="2">
        <v>170</v>
      </c>
      <c r="F13" s="2">
        <v>175</v>
      </c>
      <c r="G13" s="2">
        <v>175</v>
      </c>
      <c r="H13" s="2">
        <v>182</v>
      </c>
      <c r="I13" s="2">
        <v>171</v>
      </c>
      <c r="J13" s="2">
        <v>168</v>
      </c>
      <c r="K13" s="2">
        <v>171</v>
      </c>
      <c r="L13" s="2">
        <v>203</v>
      </c>
      <c r="M13" s="2">
        <v>145</v>
      </c>
      <c r="N13">
        <v>177</v>
      </c>
    </row>
    <row r="14" spans="1:15" ht="26.25" x14ac:dyDescent="0.4">
      <c r="A14" t="s">
        <v>15</v>
      </c>
      <c r="B14" s="1">
        <f>B11*100000/(17*B12*B13)</f>
        <v>5.386770092652446</v>
      </c>
      <c r="C14" s="1">
        <f t="shared" ref="C14:N14" si="2">C11*100000/(17*C12*C13)</f>
        <v>3.9313971202516096</v>
      </c>
      <c r="D14" s="1">
        <f t="shared" si="2"/>
        <v>7.8843786199911454</v>
      </c>
      <c r="E14" s="1">
        <f t="shared" si="2"/>
        <v>6.1514801999231068</v>
      </c>
      <c r="F14" s="1">
        <f t="shared" si="2"/>
        <v>1.3181743285549514</v>
      </c>
      <c r="G14" s="1">
        <f t="shared" si="2"/>
        <v>3.7119142135381762</v>
      </c>
      <c r="H14" s="1">
        <f t="shared" si="2"/>
        <v>8.753501400560225</v>
      </c>
      <c r="I14" s="1">
        <f t="shared" si="2"/>
        <v>13.316022504078031</v>
      </c>
      <c r="J14" s="1">
        <f t="shared" si="2"/>
        <v>10.204081632653061</v>
      </c>
      <c r="K14" s="1">
        <f t="shared" si="2"/>
        <v>1.5636238546455266</v>
      </c>
      <c r="L14" s="1">
        <f t="shared" si="2"/>
        <v>4.8922390272723506</v>
      </c>
      <c r="M14" s="1">
        <f t="shared" si="2"/>
        <v>5.0709939148073024</v>
      </c>
      <c r="N14" s="3">
        <f t="shared" si="2"/>
        <v>6.2478055682907145</v>
      </c>
    </row>
    <row r="16" spans="1:15" x14ac:dyDescent="0.25">
      <c r="C16" t="s">
        <v>24</v>
      </c>
    </row>
    <row r="17" spans="1:14" x14ac:dyDescent="0.25">
      <c r="A17" t="s">
        <v>1</v>
      </c>
      <c r="B17" t="s">
        <v>2</v>
      </c>
      <c r="C17" t="s">
        <v>6</v>
      </c>
      <c r="D17" t="s">
        <v>3</v>
      </c>
      <c r="E17" t="s">
        <v>4</v>
      </c>
      <c r="F17" t="s">
        <v>5</v>
      </c>
      <c r="G17" t="s">
        <v>7</v>
      </c>
      <c r="H17" t="s">
        <v>8</v>
      </c>
      <c r="I17" t="s">
        <v>20</v>
      </c>
      <c r="J17" t="s">
        <v>10</v>
      </c>
      <c r="K17" t="s">
        <v>21</v>
      </c>
      <c r="L17" t="s">
        <v>22</v>
      </c>
      <c r="M17" t="s">
        <v>23</v>
      </c>
      <c r="N17" t="s">
        <v>16</v>
      </c>
    </row>
    <row r="18" spans="1:14" x14ac:dyDescent="0.25">
      <c r="A18" t="s">
        <v>12</v>
      </c>
      <c r="B18" s="2">
        <v>46</v>
      </c>
      <c r="C18" s="2">
        <v>6</v>
      </c>
      <c r="D18" s="2">
        <v>47</v>
      </c>
      <c r="E18" s="2">
        <v>20</v>
      </c>
      <c r="F18" s="2">
        <v>18</v>
      </c>
      <c r="G18" s="2">
        <v>24</v>
      </c>
      <c r="H18" s="2">
        <v>10</v>
      </c>
      <c r="I18" s="2">
        <v>33</v>
      </c>
      <c r="J18" s="2">
        <v>68</v>
      </c>
      <c r="K18" s="2">
        <v>1</v>
      </c>
      <c r="L18" s="2">
        <v>5</v>
      </c>
      <c r="M18" s="2">
        <v>1</v>
      </c>
      <c r="N18">
        <f>SUM(B18:M18)</f>
        <v>279</v>
      </c>
    </row>
    <row r="19" spans="1:14" x14ac:dyDescent="0.25">
      <c r="A19" t="s">
        <v>13</v>
      </c>
      <c r="B19" s="2">
        <v>156</v>
      </c>
      <c r="C19" s="2">
        <v>63</v>
      </c>
      <c r="D19" s="2">
        <v>159</v>
      </c>
      <c r="E19" s="2">
        <v>82</v>
      </c>
      <c r="F19" s="2">
        <v>132</v>
      </c>
      <c r="G19" s="2">
        <v>166</v>
      </c>
      <c r="H19" s="2">
        <v>46</v>
      </c>
      <c r="I19" s="2">
        <v>62</v>
      </c>
      <c r="J19" s="2">
        <v>176</v>
      </c>
      <c r="K19" s="2">
        <v>29</v>
      </c>
      <c r="L19" s="2">
        <v>71</v>
      </c>
      <c r="M19" s="2">
        <v>16</v>
      </c>
      <c r="N19">
        <f>SUM(B19:M19)</f>
        <v>1158</v>
      </c>
    </row>
    <row r="20" spans="1:14" x14ac:dyDescent="0.25">
      <c r="A20" t="s">
        <v>14</v>
      </c>
      <c r="B20" s="2">
        <v>162</v>
      </c>
      <c r="C20" s="2">
        <v>182</v>
      </c>
      <c r="D20" s="2">
        <v>183</v>
      </c>
      <c r="E20" s="2">
        <v>169</v>
      </c>
      <c r="F20" s="2">
        <v>180</v>
      </c>
      <c r="G20" s="2">
        <v>183</v>
      </c>
      <c r="H20" s="2">
        <v>182</v>
      </c>
      <c r="I20" s="2">
        <v>187</v>
      </c>
      <c r="J20" s="2">
        <v>175</v>
      </c>
      <c r="K20" s="2">
        <v>183</v>
      </c>
      <c r="L20" s="2">
        <v>180</v>
      </c>
      <c r="M20" s="2">
        <v>155</v>
      </c>
      <c r="N20">
        <v>179</v>
      </c>
    </row>
    <row r="21" spans="1:14" ht="26.25" x14ac:dyDescent="0.4">
      <c r="A21" t="s">
        <v>15</v>
      </c>
      <c r="B21" s="1">
        <f>B18*100000/(17*B19*B20)</f>
        <v>10.7070368508277</v>
      </c>
      <c r="C21" s="1">
        <f t="shared" ref="C21:N21" si="3">C18*100000/(17*C19*C20)</f>
        <v>3.0781543386585404</v>
      </c>
      <c r="D21" s="1">
        <f t="shared" si="3"/>
        <v>9.5016870548611241</v>
      </c>
      <c r="E21" s="1">
        <f t="shared" si="3"/>
        <v>8.4894688139363126</v>
      </c>
      <c r="F21" s="1">
        <f t="shared" si="3"/>
        <v>4.4563279857397502</v>
      </c>
      <c r="G21" s="1">
        <f t="shared" si="3"/>
        <v>4.6473260447769862</v>
      </c>
      <c r="H21" s="1">
        <f t="shared" si="3"/>
        <v>7.026221859981451</v>
      </c>
      <c r="I21" s="1">
        <f t="shared" si="3"/>
        <v>16.742940060274584</v>
      </c>
      <c r="J21" s="1">
        <f t="shared" si="3"/>
        <v>12.987012987012987</v>
      </c>
      <c r="K21" s="1">
        <f t="shared" si="3"/>
        <v>1.1084139704496836</v>
      </c>
      <c r="L21" s="1">
        <f t="shared" si="3"/>
        <v>2.3013900395839086</v>
      </c>
      <c r="M21" s="1">
        <f t="shared" si="3"/>
        <v>2.3719165085388996</v>
      </c>
      <c r="N21" s="3">
        <f t="shared" si="3"/>
        <v>7.917602447816189</v>
      </c>
    </row>
    <row r="23" spans="1:14" x14ac:dyDescent="0.25">
      <c r="C23" t="s">
        <v>19</v>
      </c>
    </row>
    <row r="24" spans="1:14" x14ac:dyDescent="0.25">
      <c r="A24" t="s">
        <v>1</v>
      </c>
      <c r="B24" t="s">
        <v>2</v>
      </c>
      <c r="C24" t="s">
        <v>6</v>
      </c>
      <c r="D24" t="s">
        <v>3</v>
      </c>
      <c r="E24" t="s">
        <v>4</v>
      </c>
      <c r="F24" t="s">
        <v>5</v>
      </c>
      <c r="G24" t="s">
        <v>7</v>
      </c>
      <c r="H24" t="s">
        <v>8</v>
      </c>
      <c r="I24" t="s">
        <v>20</v>
      </c>
      <c r="J24" t="s">
        <v>10</v>
      </c>
      <c r="K24" t="s">
        <v>21</v>
      </c>
      <c r="L24" t="s">
        <v>22</v>
      </c>
      <c r="M24" t="s">
        <v>23</v>
      </c>
      <c r="N24" t="s">
        <v>16</v>
      </c>
    </row>
    <row r="25" spans="1:14" x14ac:dyDescent="0.25">
      <c r="A25" t="s">
        <v>12</v>
      </c>
      <c r="B25" s="2">
        <v>20</v>
      </c>
      <c r="C25" s="2">
        <v>16</v>
      </c>
      <c r="D25" s="2">
        <v>30</v>
      </c>
      <c r="E25" s="2">
        <v>32</v>
      </c>
      <c r="F25" s="2">
        <v>20</v>
      </c>
      <c r="G25" s="2">
        <v>15</v>
      </c>
      <c r="H25" s="2">
        <v>16</v>
      </c>
      <c r="I25" s="2">
        <v>36</v>
      </c>
      <c r="J25" s="2">
        <v>59</v>
      </c>
      <c r="K25" s="2">
        <v>8</v>
      </c>
      <c r="L25" s="2">
        <v>4</v>
      </c>
      <c r="M25" s="2">
        <v>0</v>
      </c>
      <c r="N25">
        <f>SUM(B25:M25)</f>
        <v>256</v>
      </c>
    </row>
    <row r="26" spans="1:14" x14ac:dyDescent="0.25">
      <c r="A26" t="s">
        <v>13</v>
      </c>
      <c r="B26" s="2">
        <v>103</v>
      </c>
      <c r="C26" s="2">
        <v>63</v>
      </c>
      <c r="D26" s="2">
        <v>159</v>
      </c>
      <c r="E26" s="2">
        <v>103</v>
      </c>
      <c r="F26" s="2">
        <v>133</v>
      </c>
      <c r="G26" s="2">
        <v>167</v>
      </c>
      <c r="H26" s="2">
        <v>46</v>
      </c>
      <c r="I26" s="2">
        <v>62</v>
      </c>
      <c r="J26" s="2">
        <v>176</v>
      </c>
      <c r="K26" s="2">
        <v>12</v>
      </c>
      <c r="L26" s="2">
        <v>68</v>
      </c>
      <c r="M26" s="2">
        <v>1</v>
      </c>
      <c r="N26">
        <f>SUM(B26:M26)</f>
        <v>1093</v>
      </c>
    </row>
    <row r="27" spans="1:14" x14ac:dyDescent="0.25">
      <c r="A27" t="s">
        <v>14</v>
      </c>
      <c r="B27" s="2">
        <v>183</v>
      </c>
      <c r="C27" s="2">
        <v>182</v>
      </c>
      <c r="D27" s="2">
        <v>175</v>
      </c>
      <c r="E27" s="2">
        <v>170</v>
      </c>
      <c r="F27" s="2">
        <v>180</v>
      </c>
      <c r="G27" s="2">
        <v>188</v>
      </c>
      <c r="H27" s="2">
        <v>178</v>
      </c>
      <c r="I27" s="2">
        <v>182</v>
      </c>
      <c r="J27" s="2">
        <v>178</v>
      </c>
      <c r="K27" s="2">
        <v>182</v>
      </c>
      <c r="L27" s="2">
        <v>170</v>
      </c>
      <c r="M27" s="2">
        <v>175</v>
      </c>
      <c r="N27">
        <v>179</v>
      </c>
    </row>
    <row r="28" spans="1:14" ht="26.25" x14ac:dyDescent="0.4">
      <c r="A28" t="s">
        <v>15</v>
      </c>
      <c r="B28" s="1">
        <f>B25*100000/(17*B26*B27)</f>
        <v>6.241554396706956</v>
      </c>
      <c r="C28" s="1">
        <f t="shared" ref="C28:N28" si="4">C25*100000/(17*C26*C27)</f>
        <v>8.2084115697561071</v>
      </c>
      <c r="D28" s="1">
        <f t="shared" si="4"/>
        <v>6.3421595053115585</v>
      </c>
      <c r="E28" s="1">
        <f t="shared" si="4"/>
        <v>10.750159572681158</v>
      </c>
      <c r="F28" s="1">
        <f t="shared" si="4"/>
        <v>4.9142464003145117</v>
      </c>
      <c r="G28" s="1">
        <f t="shared" si="4"/>
        <v>2.810399226578133</v>
      </c>
      <c r="H28" s="1">
        <f t="shared" si="4"/>
        <v>11.494583177677519</v>
      </c>
      <c r="I28" s="1">
        <f t="shared" si="4"/>
        <v>18.766811935692392</v>
      </c>
      <c r="J28" s="1">
        <f t="shared" si="4"/>
        <v>11.078231088145166</v>
      </c>
      <c r="K28" s="1">
        <f t="shared" si="4"/>
        <v>21.547080370609784</v>
      </c>
      <c r="L28" s="1">
        <f t="shared" si="4"/>
        <v>2.0354162426216162</v>
      </c>
      <c r="M28" s="1">
        <f t="shared" si="4"/>
        <v>0</v>
      </c>
      <c r="N28" s="3">
        <f t="shared" si="4"/>
        <v>7.6969355673287936</v>
      </c>
    </row>
    <row r="30" spans="1:14" x14ac:dyDescent="0.25">
      <c r="C30" t="s">
        <v>0</v>
      </c>
    </row>
    <row r="31" spans="1:14" x14ac:dyDescent="0.25">
      <c r="A31" t="s">
        <v>1</v>
      </c>
      <c r="B31" t="s">
        <v>2</v>
      </c>
      <c r="C31" t="s">
        <v>6</v>
      </c>
      <c r="D31" t="s">
        <v>3</v>
      </c>
      <c r="E31" t="s">
        <v>4</v>
      </c>
      <c r="F31" t="s">
        <v>5</v>
      </c>
      <c r="G31" t="s">
        <v>7</v>
      </c>
      <c r="H31" t="s">
        <v>8</v>
      </c>
      <c r="I31" t="s">
        <v>9</v>
      </c>
      <c r="J31" t="s">
        <v>10</v>
      </c>
      <c r="K31" t="s">
        <v>11</v>
      </c>
      <c r="L31" t="s">
        <v>17</v>
      </c>
      <c r="M31" t="s">
        <v>18</v>
      </c>
      <c r="N31" t="s">
        <v>16</v>
      </c>
    </row>
    <row r="32" spans="1:14" x14ac:dyDescent="0.25">
      <c r="A32" t="s">
        <v>12</v>
      </c>
      <c r="B32" s="2">
        <v>51</v>
      </c>
      <c r="C32" s="2">
        <v>13</v>
      </c>
      <c r="D32" s="2">
        <v>15</v>
      </c>
      <c r="E32" s="2">
        <v>27</v>
      </c>
      <c r="F32" s="2">
        <v>13</v>
      </c>
      <c r="G32" s="2">
        <v>19</v>
      </c>
      <c r="H32" s="2">
        <v>20</v>
      </c>
      <c r="I32" s="2">
        <v>22</v>
      </c>
      <c r="J32" s="2">
        <v>49</v>
      </c>
      <c r="K32" s="2">
        <v>9</v>
      </c>
      <c r="L32" s="2">
        <v>1</v>
      </c>
      <c r="M32" s="2">
        <v>0</v>
      </c>
      <c r="N32">
        <f>SUM(B32:M32)</f>
        <v>239</v>
      </c>
    </row>
    <row r="33" spans="1:14" x14ac:dyDescent="0.25">
      <c r="A33" t="s">
        <v>13</v>
      </c>
      <c r="B33" s="2">
        <v>180</v>
      </c>
      <c r="C33" s="2">
        <v>93</v>
      </c>
      <c r="D33" s="2">
        <v>177</v>
      </c>
      <c r="E33" s="2">
        <v>97</v>
      </c>
      <c r="F33" s="2">
        <v>132</v>
      </c>
      <c r="G33" s="2">
        <v>167</v>
      </c>
      <c r="H33" s="2">
        <v>46</v>
      </c>
      <c r="I33" s="2">
        <v>85</v>
      </c>
      <c r="J33" s="2">
        <v>163</v>
      </c>
      <c r="K33" s="2">
        <v>46</v>
      </c>
      <c r="L33" s="2">
        <v>2</v>
      </c>
      <c r="M33" s="2">
        <v>1</v>
      </c>
      <c r="N33">
        <f>SUM(B33:M33)</f>
        <v>1189</v>
      </c>
    </row>
    <row r="34" spans="1:14" x14ac:dyDescent="0.25">
      <c r="A34" t="s">
        <v>14</v>
      </c>
      <c r="B34" s="2">
        <v>173</v>
      </c>
      <c r="C34" s="2">
        <v>188</v>
      </c>
      <c r="D34" s="2">
        <v>175</v>
      </c>
      <c r="E34" s="2">
        <v>175</v>
      </c>
      <c r="F34" s="2">
        <v>188</v>
      </c>
      <c r="G34" s="2">
        <v>168</v>
      </c>
      <c r="H34" s="2">
        <v>184</v>
      </c>
      <c r="I34" s="2">
        <v>188</v>
      </c>
      <c r="J34" s="2">
        <v>168</v>
      </c>
      <c r="K34" s="2">
        <v>181</v>
      </c>
      <c r="L34" s="2">
        <v>167</v>
      </c>
      <c r="M34" s="2">
        <v>188</v>
      </c>
      <c r="N34">
        <v>180</v>
      </c>
    </row>
    <row r="35" spans="1:14" ht="26.25" x14ac:dyDescent="0.4">
      <c r="A35" t="s">
        <v>15</v>
      </c>
      <c r="B35" s="1">
        <f>B32*100000/(17*B33*B34)</f>
        <v>9.6339113680154149</v>
      </c>
      <c r="C35" s="1">
        <f t="shared" ref="C35:N35" si="5">C32*100000/(17*C33*C34)</f>
        <v>4.3737467533341405</v>
      </c>
      <c r="D35" s="1">
        <f t="shared" si="5"/>
        <v>2.8485970659450222</v>
      </c>
      <c r="E35" s="1">
        <f t="shared" si="5"/>
        <v>9.35631984752664</v>
      </c>
      <c r="F35" s="1">
        <f t="shared" si="5"/>
        <v>3.0815033943945083</v>
      </c>
      <c r="G35" s="1">
        <f t="shared" si="5"/>
        <v>3.983629379895671</v>
      </c>
      <c r="H35" s="1">
        <f t="shared" si="5"/>
        <v>13.899699766485044</v>
      </c>
      <c r="I35" s="1">
        <f t="shared" si="5"/>
        <v>8.0983582419200477</v>
      </c>
      <c r="J35" s="1">
        <f t="shared" si="5"/>
        <v>10.525682665704318</v>
      </c>
      <c r="K35" s="1">
        <f t="shared" si="5"/>
        <v>6.3585366887566943</v>
      </c>
      <c r="L35" s="1">
        <f t="shared" si="5"/>
        <v>17.611835153222966</v>
      </c>
      <c r="M35" s="1">
        <f t="shared" si="5"/>
        <v>0</v>
      </c>
      <c r="N35" s="3">
        <f t="shared" si="5"/>
        <v>6.5689297866609495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Samuelsson</dc:creator>
  <cp:lastModifiedBy>Marie Samuelsson</cp:lastModifiedBy>
  <cp:lastPrinted>2018-05-17T19:33:31Z</cp:lastPrinted>
  <dcterms:created xsi:type="dcterms:W3CDTF">2016-05-04T19:18:17Z</dcterms:created>
  <dcterms:modified xsi:type="dcterms:W3CDTF">2020-07-27T14:01:44Z</dcterms:modified>
</cp:coreProperties>
</file>